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skhan</author>
  </authors>
  <commentList>
    <comment ref="D7" authorId="0">
      <text>
        <r>
          <rPr>
            <b/>
            <sz val="8"/>
            <rFont val="Tahoma"/>
            <family val="2"/>
          </rPr>
          <t>skhan:</t>
        </r>
        <r>
          <rPr>
            <sz val="8"/>
            <rFont val="Tahoma"/>
            <family val="2"/>
          </rPr>
          <t xml:space="preserve">
Standard Z-Score</t>
        </r>
      </text>
    </comment>
    <comment ref="C7" authorId="0">
      <text>
        <r>
          <rPr>
            <b/>
            <sz val="8"/>
            <rFont val="Tahoma"/>
            <family val="2"/>
          </rPr>
          <t>skhan:</t>
        </r>
        <r>
          <rPr>
            <sz val="8"/>
            <rFont val="Tahoma"/>
            <family val="2"/>
          </rPr>
          <t xml:space="preserve">
Distance from mean</t>
        </r>
      </text>
    </comment>
  </commentList>
</comments>
</file>

<file path=xl/sharedStrings.xml><?xml version="1.0" encoding="utf-8"?>
<sst xmlns="http://schemas.openxmlformats.org/spreadsheetml/2006/main" count="19" uniqueCount="18">
  <si>
    <t>Mean</t>
  </si>
  <si>
    <t>m</t>
  </si>
  <si>
    <t>Variance</t>
  </si>
  <si>
    <t>Standard Deviation</t>
  </si>
  <si>
    <t>s</t>
  </si>
  <si>
    <t>x</t>
  </si>
  <si>
    <t>s2</t>
  </si>
  <si>
    <t>P(x)</t>
  </si>
  <si>
    <r>
      <t>(x-</t>
    </r>
    <r>
      <rPr>
        <b/>
        <sz val="11"/>
        <color indexed="13"/>
        <rFont val="Math1"/>
        <family val="0"/>
      </rPr>
      <t>m</t>
    </r>
    <r>
      <rPr>
        <b/>
        <sz val="11"/>
        <color indexed="13"/>
        <rFont val="Calibri"/>
        <family val="2"/>
      </rPr>
      <t>)</t>
    </r>
  </si>
  <si>
    <r>
      <t>(x-</t>
    </r>
    <r>
      <rPr>
        <b/>
        <sz val="11"/>
        <color indexed="13"/>
        <rFont val="Math1"/>
        <family val="0"/>
      </rPr>
      <t>m</t>
    </r>
    <r>
      <rPr>
        <b/>
        <sz val="11"/>
        <color indexed="13"/>
        <rFont val="Calibri"/>
        <family val="2"/>
      </rPr>
      <t>)/</t>
    </r>
    <r>
      <rPr>
        <b/>
        <sz val="11"/>
        <color indexed="13"/>
        <rFont val="Math1"/>
        <family val="0"/>
      </rPr>
      <t>s</t>
    </r>
  </si>
  <si>
    <t>Probability</t>
  </si>
  <si>
    <t>&lt;x&lt;</t>
  </si>
  <si>
    <t>=</t>
  </si>
  <si>
    <t>CDF(x)</t>
  </si>
  <si>
    <t>Upper Std Dev</t>
  </si>
  <si>
    <t>Lower Std Dev</t>
  </si>
  <si>
    <t>Introduction to the Normal Distribution</t>
  </si>
  <si>
    <t>(http://www.khanacademy.org/downloads/NormalIntro.xls)</t>
  </si>
</sst>
</file>

<file path=xl/styles.xml><?xml version="1.0" encoding="utf-8"?>
<styleSheet xmlns="http://schemas.openxmlformats.org/spreadsheetml/2006/main">
  <numFmts count="21">
    <numFmt numFmtId="5" formatCode="&quot;NKr&quot;#,##0_);\(&quot;NKr&quot;#,##0\)"/>
    <numFmt numFmtId="6" formatCode="&quot;NKr&quot;#,##0_);[Red]\(&quot;NKr&quot;#,##0\)"/>
    <numFmt numFmtId="7" formatCode="&quot;NKr&quot;#,##0.00_);\(&quot;NKr&quot;#,##0.00\)"/>
    <numFmt numFmtId="8" formatCode="&quot;NKr&quot;#,##0.00_);[Red]\(&quot;NKr&quot;#,##0.00\)"/>
    <numFmt numFmtId="42" formatCode="_(&quot;NKr&quot;* #,##0_);_(&quot;NKr&quot;* \(#,##0\);_(&quot;NKr&quot;* &quot;-&quot;_);_(@_)"/>
    <numFmt numFmtId="41" formatCode="_(* #,##0_);_(* \(#,##0\);_(* &quot;-&quot;_);_(@_)"/>
    <numFmt numFmtId="44" formatCode="_(&quot;NKr&quot;* #,##0.00_);_(&quot;NKr&quot;* \(#,##0.00\);_(&quot;NK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E+00"/>
    <numFmt numFmtId="171" formatCode="0.000E+00"/>
    <numFmt numFmtId="172" formatCode="0.0E+00"/>
    <numFmt numFmtId="173" formatCode="0E+00"/>
    <numFmt numFmtId="174" formatCode="0.0%"/>
    <numFmt numFmtId="175" formatCode="0.0000"/>
    <numFmt numFmtId="17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13"/>
      <name val="Math1"/>
      <family val="0"/>
    </font>
    <font>
      <sz val="8"/>
      <name val="Tahoma"/>
      <family val="2"/>
    </font>
    <font>
      <b/>
      <sz val="8"/>
      <name val="Tahoma"/>
      <family val="2"/>
    </font>
    <font>
      <sz val="20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13"/>
      <name val="Math1"/>
      <family val="0"/>
    </font>
    <font>
      <sz val="8"/>
      <name val="Calibri"/>
      <family val="2"/>
    </font>
    <font>
      <sz val="10"/>
      <color indexed="43"/>
      <name val="Calibri"/>
      <family val="0"/>
    </font>
    <font>
      <sz val="12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4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0" borderId="0" xfId="0" applyFont="1" applyFill="1" applyAlignment="1">
      <alignment/>
    </xf>
    <xf numFmtId="0" fontId="3" fillId="30" borderId="0" xfId="0" applyFont="1" applyFill="1" applyAlignment="1">
      <alignment/>
    </xf>
    <xf numFmtId="172" fontId="2" fillId="30" borderId="0" xfId="0" applyNumberFormat="1" applyFont="1" applyFill="1" applyAlignment="1">
      <alignment/>
    </xf>
    <xf numFmtId="0" fontId="6" fillId="30" borderId="0" xfId="0" applyFont="1" applyFill="1" applyAlignment="1">
      <alignment/>
    </xf>
    <xf numFmtId="0" fontId="2" fillId="3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172" fontId="2" fillId="30" borderId="11" xfId="0" applyNumberFormat="1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13" xfId="0" applyFont="1" applyFill="1" applyBorder="1" applyAlignment="1">
      <alignment/>
    </xf>
    <xf numFmtId="172" fontId="2" fillId="30" borderId="14" xfId="0" applyNumberFormat="1" applyFont="1" applyFill="1" applyBorder="1" applyAlignment="1">
      <alignment/>
    </xf>
    <xf numFmtId="0" fontId="7" fillId="30" borderId="15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2" fillId="31" borderId="0" xfId="0" applyFont="1" applyFill="1" applyAlignment="1">
      <alignment/>
    </xf>
    <xf numFmtId="0" fontId="2" fillId="30" borderId="0" xfId="0" applyFont="1" applyFill="1" applyAlignment="1">
      <alignment horizontal="center"/>
    </xf>
    <xf numFmtId="0" fontId="2" fillId="30" borderId="0" xfId="0" applyFont="1" applyFill="1" applyAlignment="1" quotePrefix="1">
      <alignment/>
    </xf>
    <xf numFmtId="174" fontId="2" fillId="30" borderId="0" xfId="57" applyNumberFormat="1" applyFont="1" applyFill="1" applyAlignment="1">
      <alignment/>
    </xf>
    <xf numFmtId="2" fontId="2" fillId="30" borderId="0" xfId="0" applyNumberFormat="1" applyFont="1" applyFill="1" applyBorder="1" applyAlignment="1">
      <alignment/>
    </xf>
    <xf numFmtId="2" fontId="2" fillId="30" borderId="13" xfId="0" applyNumberFormat="1" applyFont="1" applyFill="1" applyBorder="1" applyAlignment="1">
      <alignment/>
    </xf>
    <xf numFmtId="174" fontId="2" fillId="30" borderId="0" xfId="57" applyNumberFormat="1" applyFont="1" applyFill="1" applyBorder="1" applyAlignment="1">
      <alignment/>
    </xf>
    <xf numFmtId="174" fontId="2" fillId="30" borderId="13" xfId="57" applyNumberFormat="1" applyFont="1" applyFill="1" applyBorder="1" applyAlignment="1">
      <alignment/>
    </xf>
    <xf numFmtId="0" fontId="11" fillId="3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Normal Distribution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125"/>
          <c:w val="0.87275"/>
          <c:h val="0.91275"/>
        </c:manualLayout>
      </c:layout>
      <c:scatterChart>
        <c:scatterStyle val="smoothMarker"/>
        <c:varyColors val="0"/>
        <c:ser>
          <c:idx val="0"/>
          <c:order val="0"/>
          <c:tx>
            <c:v>P(x)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(Sheet1!$B$8:$B$48,Sheet1!$B$56:$B$58,Sheet1!$B$60:$B$62)</c:f>
              <c:numCache/>
            </c:numRef>
          </c:xVal>
          <c:yVal>
            <c:numRef>
              <c:f>Sheet1!$F$8:$F$48</c:f>
              <c:numCache/>
            </c:numRef>
          </c:yVal>
          <c:smooth val="1"/>
        </c:ser>
        <c:ser>
          <c:idx val="1"/>
          <c:order val="1"/>
          <c:tx>
            <c:strRef>
              <c:f>Sheet1!$C$52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ser>
          <c:idx val="2"/>
          <c:order val="2"/>
          <c:tx>
            <c:strRef>
              <c:f>Sheet1!$C$52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ser>
          <c:idx val="3"/>
          <c:order val="3"/>
          <c:tx>
            <c:strRef>
              <c:f>Sheet1!$C$52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axId val="30855949"/>
        <c:axId val="9268086"/>
      </c:scatterChart>
      <c:val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 val="autoZero"/>
        <c:crossBetween val="midCat"/>
        <c:dispUnits/>
      </c:valAx>
      <c:valAx>
        <c:axId val="9268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6725"/>
          <c:w val="0.0832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FFFF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33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125"/>
          <c:w val="0.87275"/>
          <c:h val="0.9535"/>
        </c:manualLayout>
      </c:layout>
      <c:scatterChart>
        <c:scatterStyle val="smoothMarker"/>
        <c:varyColors val="0"/>
        <c:ser>
          <c:idx val="0"/>
          <c:order val="0"/>
          <c:tx>
            <c:v>CDF(x)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Sheet1!$B$8:$B$48</c:f>
              <c:numCache/>
            </c:numRef>
          </c:xVal>
          <c:yVal>
            <c:numRef>
              <c:f>Sheet1!$E$8:$E$48</c:f>
              <c:numCache/>
            </c:numRef>
          </c:yVal>
          <c:smooth val="1"/>
        </c:ser>
        <c:ser>
          <c:idx val="1"/>
          <c:order val="1"/>
          <c:tx>
            <c:strRef>
              <c:f>Sheet1!$F$52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Sheet1!$E$53:$E$54</c:f>
              <c:numCache/>
            </c:numRef>
          </c:xVal>
          <c:yVal>
            <c:numRef>
              <c:f>Sheet1!$F$53:$F$54</c:f>
              <c:numCache/>
            </c:numRef>
          </c:yVal>
          <c:smooth val="1"/>
        </c:ser>
        <c:axId val="16303911"/>
        <c:axId val="12517472"/>
      </c:scatterChart>
      <c:val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 val="autoZero"/>
        <c:crossBetween val="midCat"/>
        <c:dispUnits/>
      </c:val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"/>
          <c:w val="0.10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FFFF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33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5</xdr:row>
      <xdr:rowOff>200025</xdr:rowOff>
    </xdr:from>
    <xdr:to>
      <xdr:col>17</xdr:col>
      <xdr:colOff>400050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4600575" y="1295400"/>
        <a:ext cx="6076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409575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4600575" y="6334125"/>
        <a:ext cx="60864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581025</xdr:colOff>
      <xdr:row>0</xdr:row>
      <xdr:rowOff>304800</xdr:rowOff>
    </xdr:from>
    <xdr:to>
      <xdr:col>15</xdr:col>
      <xdr:colOff>190500</xdr:colOff>
      <xdr:row>5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04800"/>
          <a:ext cx="26670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C4" sqref="C4"/>
    </sheetView>
  </sheetViews>
  <sheetFormatPr defaultColWidth="9.140625" defaultRowHeight="15"/>
  <cols>
    <col min="1" max="1" width="15.140625" style="1" customWidth="1"/>
    <col min="2" max="5" width="9.140625" style="1" customWidth="1"/>
    <col min="6" max="6" width="12.00390625" style="1" bestFit="1" customWidth="1"/>
    <col min="7" max="7" width="5.28125" style="1" customWidth="1"/>
    <col min="8" max="8" width="9.140625" style="1" customWidth="1"/>
    <col min="9" max="9" width="2.8515625" style="1" customWidth="1"/>
    <col min="10" max="16384" width="9.140625" style="1" customWidth="1"/>
  </cols>
  <sheetData>
    <row r="1" spans="1:7" ht="26.25">
      <c r="A1" s="4" t="s">
        <v>16</v>
      </c>
      <c r="G1" s="22" t="s">
        <v>17</v>
      </c>
    </row>
    <row r="2" ht="15"/>
    <row r="3" spans="1:6" ht="15">
      <c r="A3" s="1" t="s">
        <v>0</v>
      </c>
      <c r="B3" s="2" t="s">
        <v>1</v>
      </c>
      <c r="C3" s="14">
        <v>0</v>
      </c>
      <c r="F3" s="1" t="s">
        <v>10</v>
      </c>
    </row>
    <row r="4" spans="1:10" ht="15">
      <c r="A4" s="1" t="s">
        <v>3</v>
      </c>
      <c r="B4" s="2" t="s">
        <v>4</v>
      </c>
      <c r="C4" s="14">
        <v>7</v>
      </c>
      <c r="F4" s="14">
        <v>-1000</v>
      </c>
      <c r="G4" s="15" t="s">
        <v>11</v>
      </c>
      <c r="H4" s="14">
        <v>1000</v>
      </c>
      <c r="I4" s="16" t="s">
        <v>12</v>
      </c>
      <c r="J4" s="17">
        <f>NORMDIST(H4,C3,C4,TRUE)-NORMDIST(F4,C3,C4,TRUE)</f>
        <v>1</v>
      </c>
    </row>
    <row r="5" spans="1:3" ht="15">
      <c r="A5" s="1" t="s">
        <v>2</v>
      </c>
      <c r="B5" s="2" t="s">
        <v>6</v>
      </c>
      <c r="C5" s="1">
        <f>+C4^2</f>
        <v>49</v>
      </c>
    </row>
    <row r="6" ht="15.75" thickBot="1"/>
    <row r="7" spans="2:6" ht="15.75" thickBot="1">
      <c r="B7" s="11" t="s">
        <v>5</v>
      </c>
      <c r="C7" s="12" t="s">
        <v>8</v>
      </c>
      <c r="D7" s="12" t="s">
        <v>9</v>
      </c>
      <c r="E7" s="12" t="s">
        <v>13</v>
      </c>
      <c r="F7" s="13" t="s">
        <v>7</v>
      </c>
    </row>
    <row r="8" spans="2:6" ht="15">
      <c r="B8" s="6">
        <v>-20</v>
      </c>
      <c r="C8" s="5">
        <f>+B8-$C$3</f>
        <v>-20</v>
      </c>
      <c r="D8" s="18">
        <f>+C8/$C$4</f>
        <v>-2.857142857142857</v>
      </c>
      <c r="E8" s="20">
        <f>NORMDIST(B8,$C$3,$C$4,TRUE)</f>
        <v>0.0021373669800862785</v>
      </c>
      <c r="F8" s="7">
        <f>1/($C$4*SQRT(2*PI()*EXP(D8^2)))</f>
        <v>0.0009620142107471777</v>
      </c>
    </row>
    <row r="9" spans="2:6" ht="15">
      <c r="B9" s="6">
        <f>+B8+1</f>
        <v>-19</v>
      </c>
      <c r="C9" s="5">
        <f aca="true" t="shared" si="0" ref="C9:C48">+B9-$C$3</f>
        <v>-19</v>
      </c>
      <c r="D9" s="18">
        <f aca="true" t="shared" si="1" ref="D9:D48">+C9/$C$4</f>
        <v>-2.7142857142857144</v>
      </c>
      <c r="E9" s="20">
        <f aca="true" t="shared" si="2" ref="E9:E48">NORMDIST(B9,$C$3,$C$4,TRUE)</f>
        <v>0.0033209427382133116</v>
      </c>
      <c r="F9" s="7">
        <f>1/($C$4*SQRT(2*PI()*EXP(D9^2)))</f>
        <v>0.0014322306547697797</v>
      </c>
    </row>
    <row r="10" spans="2:6" ht="13.5">
      <c r="B10" s="6">
        <f aca="true" t="shared" si="3" ref="B10:B48">+B9+1</f>
        <v>-18</v>
      </c>
      <c r="C10" s="5">
        <f t="shared" si="0"/>
        <v>-18</v>
      </c>
      <c r="D10" s="18">
        <f t="shared" si="1"/>
        <v>-2.5714285714285716</v>
      </c>
      <c r="E10" s="20">
        <f t="shared" si="2"/>
        <v>0.0050639952746953255</v>
      </c>
      <c r="F10" s="7">
        <f aca="true" t="shared" si="4" ref="F10:F36">1/($C$4*SQRT(2*PI()*EXP(D10^2)))</f>
        <v>0.0020892061217045728</v>
      </c>
    </row>
    <row r="11" spans="2:6" ht="13.5">
      <c r="B11" s="6">
        <f t="shared" si="3"/>
        <v>-17</v>
      </c>
      <c r="C11" s="5">
        <f t="shared" si="0"/>
        <v>-17</v>
      </c>
      <c r="D11" s="18">
        <f t="shared" si="1"/>
        <v>-2.4285714285714284</v>
      </c>
      <c r="E11" s="20">
        <f t="shared" si="2"/>
        <v>0.0075792194387197245</v>
      </c>
      <c r="F11" s="7">
        <f t="shared" si="4"/>
        <v>0.0029859770251128835</v>
      </c>
    </row>
    <row r="12" spans="2:6" ht="13.5">
      <c r="B12" s="6">
        <f t="shared" si="3"/>
        <v>-16</v>
      </c>
      <c r="C12" s="5">
        <f t="shared" si="0"/>
        <v>-16</v>
      </c>
      <c r="D12" s="18">
        <f t="shared" si="1"/>
        <v>-2.2857142857142856</v>
      </c>
      <c r="E12" s="20">
        <f t="shared" si="2"/>
        <v>0.011135489479616392</v>
      </c>
      <c r="F12" s="7">
        <f t="shared" si="4"/>
        <v>0.004181465147022967</v>
      </c>
    </row>
    <row r="13" spans="2:6" ht="13.5">
      <c r="B13" s="6">
        <f t="shared" si="3"/>
        <v>-15</v>
      </c>
      <c r="C13" s="5">
        <f t="shared" si="0"/>
        <v>-15</v>
      </c>
      <c r="D13" s="18">
        <f t="shared" si="1"/>
        <v>-2.142857142857143</v>
      </c>
      <c r="E13" s="20">
        <f t="shared" si="2"/>
        <v>0.016062285603828323</v>
      </c>
      <c r="F13" s="7">
        <f t="shared" si="4"/>
        <v>0.005737297205843303</v>
      </c>
    </row>
    <row r="14" spans="2:6" ht="13.5">
      <c r="B14" s="6">
        <f t="shared" si="3"/>
        <v>-14</v>
      </c>
      <c r="C14" s="5">
        <f t="shared" si="0"/>
        <v>-14</v>
      </c>
      <c r="D14" s="18">
        <f t="shared" si="1"/>
        <v>-2</v>
      </c>
      <c r="E14" s="20">
        <f t="shared" si="2"/>
        <v>0.02275013194817919</v>
      </c>
      <c r="F14" s="7">
        <f t="shared" si="4"/>
        <v>0.007712995216169723</v>
      </c>
    </row>
    <row r="15" spans="2:6" ht="13.5">
      <c r="B15" s="6">
        <f t="shared" si="3"/>
        <v>-13</v>
      </c>
      <c r="C15" s="5">
        <f t="shared" si="0"/>
        <v>-13</v>
      </c>
      <c r="D15" s="18">
        <f t="shared" si="1"/>
        <v>-1.8571428571428572</v>
      </c>
      <c r="E15" s="20">
        <f t="shared" si="2"/>
        <v>0.03164541611667262</v>
      </c>
      <c r="F15" s="7">
        <f t="shared" si="4"/>
        <v>0.010159576932727636</v>
      </c>
    </row>
    <row r="16" spans="2:6" ht="13.5">
      <c r="B16" s="6">
        <f t="shared" si="3"/>
        <v>-12</v>
      </c>
      <c r="C16" s="5">
        <f t="shared" si="0"/>
        <v>-12</v>
      </c>
      <c r="D16" s="18">
        <f t="shared" si="1"/>
        <v>-1.7142857142857142</v>
      </c>
      <c r="E16" s="20">
        <f t="shared" si="2"/>
        <v>0.0432381327468328</v>
      </c>
      <c r="F16" s="7">
        <f t="shared" si="4"/>
        <v>0.013111881994872579</v>
      </c>
    </row>
    <row r="17" spans="2:6" ht="13.5">
      <c r="B17" s="6">
        <f t="shared" si="3"/>
        <v>-11</v>
      </c>
      <c r="C17" s="5">
        <f t="shared" si="0"/>
        <v>-11</v>
      </c>
      <c r="D17" s="18">
        <f t="shared" si="1"/>
        <v>-1.5714285714285714</v>
      </c>
      <c r="E17" s="20">
        <f t="shared" si="2"/>
        <v>0.058041566869327516</v>
      </c>
      <c r="F17" s="7">
        <f t="shared" si="4"/>
        <v>0.016580258143722396</v>
      </c>
    </row>
    <row r="18" spans="2:6" ht="13.5">
      <c r="B18" s="6">
        <f t="shared" si="3"/>
        <v>-10</v>
      </c>
      <c r="C18" s="5">
        <f t="shared" si="0"/>
        <v>-10</v>
      </c>
      <c r="D18" s="18">
        <f t="shared" si="1"/>
        <v>-1.4285714285714286</v>
      </c>
      <c r="E18" s="20">
        <f t="shared" si="2"/>
        <v>0.07656372550983474</v>
      </c>
      <c r="F18" s="7">
        <f t="shared" si="4"/>
        <v>0.020542551821266894</v>
      </c>
    </row>
    <row r="19" spans="2:6" ht="13.5">
      <c r="B19" s="6">
        <f t="shared" si="3"/>
        <v>-9</v>
      </c>
      <c r="C19" s="5">
        <f t="shared" si="0"/>
        <v>-9</v>
      </c>
      <c r="D19" s="18">
        <f t="shared" si="1"/>
        <v>-1.2857142857142858</v>
      </c>
      <c r="E19" s="20">
        <f t="shared" si="2"/>
        <v>0.09927139684333096</v>
      </c>
      <c r="F19" s="7">
        <f t="shared" si="4"/>
        <v>0.024937582040200017</v>
      </c>
    </row>
    <row r="20" spans="2:6" ht="13.5">
      <c r="B20" s="6">
        <f t="shared" si="3"/>
        <v>-8</v>
      </c>
      <c r="C20" s="5">
        <f t="shared" si="0"/>
        <v>-8</v>
      </c>
      <c r="D20" s="18">
        <f t="shared" si="1"/>
        <v>-1.1428571428571428</v>
      </c>
      <c r="E20" s="20">
        <f t="shared" si="2"/>
        <v>0.1265489544735578</v>
      </c>
      <c r="F20" s="7">
        <f t="shared" si="4"/>
        <v>0.029661365445028644</v>
      </c>
    </row>
    <row r="21" spans="2:6" ht="13.5">
      <c r="B21" s="6">
        <f t="shared" si="3"/>
        <v>-7</v>
      </c>
      <c r="C21" s="5">
        <f t="shared" si="0"/>
        <v>-7</v>
      </c>
      <c r="D21" s="18">
        <f t="shared" si="1"/>
        <v>-1</v>
      </c>
      <c r="E21" s="20">
        <f t="shared" si="2"/>
        <v>0.158655253931457</v>
      </c>
      <c r="F21" s="7">
        <f t="shared" si="4"/>
        <v>0.034567246359877624</v>
      </c>
    </row>
    <row r="22" spans="2:6" ht="13.5">
      <c r="B22" s="6">
        <f t="shared" si="3"/>
        <v>-6</v>
      </c>
      <c r="C22" s="5">
        <f t="shared" si="0"/>
        <v>-6</v>
      </c>
      <c r="D22" s="18">
        <f t="shared" si="1"/>
        <v>-0.8571428571428571</v>
      </c>
      <c r="E22" s="20">
        <f t="shared" si="2"/>
        <v>0.19568296915377595</v>
      </c>
      <c r="F22" s="7">
        <f t="shared" si="4"/>
        <v>0.039470740790642965</v>
      </c>
    </row>
    <row r="23" spans="2:6" ht="13.5">
      <c r="B23" s="6">
        <f t="shared" si="3"/>
        <v>-5</v>
      </c>
      <c r="C23" s="5">
        <f t="shared" si="0"/>
        <v>-5</v>
      </c>
      <c r="D23" s="18">
        <f t="shared" si="1"/>
        <v>-0.7142857142857143</v>
      </c>
      <c r="E23" s="20">
        <f t="shared" si="2"/>
        <v>0.2375252620269765</v>
      </c>
      <c r="F23" s="7">
        <f t="shared" si="4"/>
        <v>0.044159344402723774</v>
      </c>
    </row>
    <row r="24" spans="2:6" ht="13.5">
      <c r="B24" s="6">
        <f t="shared" si="3"/>
        <v>-4</v>
      </c>
      <c r="C24" s="5">
        <f t="shared" si="0"/>
        <v>-4</v>
      </c>
      <c r="D24" s="18">
        <f t="shared" si="1"/>
        <v>-0.5714285714285714</v>
      </c>
      <c r="E24" s="20">
        <f t="shared" si="2"/>
        <v>0.2838545830986763</v>
      </c>
      <c r="F24" s="7">
        <f t="shared" si="4"/>
        <v>0.04840684796525536</v>
      </c>
    </row>
    <row r="25" spans="2:6" ht="13.5">
      <c r="B25" s="6">
        <f t="shared" si="3"/>
        <v>-3</v>
      </c>
      <c r="C25" s="5">
        <f t="shared" si="0"/>
        <v>-3</v>
      </c>
      <c r="D25" s="18">
        <f t="shared" si="1"/>
        <v>-0.42857142857142855</v>
      </c>
      <c r="E25" s="20">
        <f t="shared" si="2"/>
        <v>0.3341175708976246</v>
      </c>
      <c r="F25" s="7">
        <f t="shared" si="4"/>
        <v>0.05199096024506908</v>
      </c>
    </row>
    <row r="26" spans="2:6" ht="13.5">
      <c r="B26" s="6">
        <f t="shared" si="3"/>
        <v>-2</v>
      </c>
      <c r="C26" s="5">
        <f t="shared" si="0"/>
        <v>-2</v>
      </c>
      <c r="D26" s="18">
        <f t="shared" si="1"/>
        <v>-0.2857142857142857</v>
      </c>
      <c r="E26" s="20">
        <f t="shared" si="2"/>
        <v>0.38754848109799234</v>
      </c>
      <c r="F26" s="7">
        <f t="shared" si="4"/>
        <v>0.054712394277744596</v>
      </c>
    </row>
    <row r="27" spans="2:6" ht="13.5">
      <c r="B27" s="6">
        <f t="shared" si="3"/>
        <v>-1</v>
      </c>
      <c r="C27" s="5">
        <f t="shared" si="0"/>
        <v>-1</v>
      </c>
      <c r="D27" s="18">
        <f t="shared" si="1"/>
        <v>-0.14285714285714285</v>
      </c>
      <c r="E27" s="20">
        <f t="shared" si="2"/>
        <v>0.4432015031835318</v>
      </c>
      <c r="F27" s="7">
        <f t="shared" si="4"/>
        <v>0.05641316284718015</v>
      </c>
    </row>
    <row r="28" spans="2:6" ht="13.5">
      <c r="B28" s="6">
        <f t="shared" si="3"/>
        <v>0</v>
      </c>
      <c r="C28" s="5">
        <f t="shared" si="0"/>
        <v>0</v>
      </c>
      <c r="D28" s="18">
        <f t="shared" si="1"/>
        <v>0</v>
      </c>
      <c r="E28" s="20">
        <f t="shared" si="2"/>
        <v>0.5</v>
      </c>
      <c r="F28" s="7">
        <f t="shared" si="4"/>
        <v>0.05699175434306182</v>
      </c>
    </row>
    <row r="29" spans="2:6" ht="13.5">
      <c r="B29" s="6">
        <f t="shared" si="3"/>
        <v>1</v>
      </c>
      <c r="C29" s="5">
        <f t="shared" si="0"/>
        <v>1</v>
      </c>
      <c r="D29" s="18">
        <f t="shared" si="1"/>
        <v>0.14285714285714285</v>
      </c>
      <c r="E29" s="20">
        <f t="shared" si="2"/>
        <v>0.5567984968164682</v>
      </c>
      <c r="F29" s="7">
        <f t="shared" si="4"/>
        <v>0.05641316284718015</v>
      </c>
    </row>
    <row r="30" spans="2:6" ht="13.5">
      <c r="B30" s="6">
        <f t="shared" si="3"/>
        <v>2</v>
      </c>
      <c r="C30" s="5">
        <f t="shared" si="0"/>
        <v>2</v>
      </c>
      <c r="D30" s="18">
        <f t="shared" si="1"/>
        <v>0.2857142857142857</v>
      </c>
      <c r="E30" s="20">
        <f t="shared" si="2"/>
        <v>0.6124515189020077</v>
      </c>
      <c r="F30" s="7">
        <f t="shared" si="4"/>
        <v>0.054712394277744596</v>
      </c>
    </row>
    <row r="31" spans="2:6" ht="13.5">
      <c r="B31" s="6">
        <f t="shared" si="3"/>
        <v>3</v>
      </c>
      <c r="C31" s="5">
        <f t="shared" si="0"/>
        <v>3</v>
      </c>
      <c r="D31" s="18">
        <f t="shared" si="1"/>
        <v>0.42857142857142855</v>
      </c>
      <c r="E31" s="20">
        <f t="shared" si="2"/>
        <v>0.6658824291023754</v>
      </c>
      <c r="F31" s="7">
        <f t="shared" si="4"/>
        <v>0.05199096024506908</v>
      </c>
    </row>
    <row r="32" spans="2:6" ht="13.5">
      <c r="B32" s="6">
        <f t="shared" si="3"/>
        <v>4</v>
      </c>
      <c r="C32" s="5">
        <f t="shared" si="0"/>
        <v>4</v>
      </c>
      <c r="D32" s="18">
        <f t="shared" si="1"/>
        <v>0.5714285714285714</v>
      </c>
      <c r="E32" s="20">
        <f t="shared" si="2"/>
        <v>0.7161454169013237</v>
      </c>
      <c r="F32" s="7">
        <f t="shared" si="4"/>
        <v>0.04840684796525536</v>
      </c>
    </row>
    <row r="33" spans="2:6" ht="13.5">
      <c r="B33" s="6">
        <f t="shared" si="3"/>
        <v>5</v>
      </c>
      <c r="C33" s="5">
        <f t="shared" si="0"/>
        <v>5</v>
      </c>
      <c r="D33" s="18">
        <f t="shared" si="1"/>
        <v>0.7142857142857143</v>
      </c>
      <c r="E33" s="20">
        <f t="shared" si="2"/>
        <v>0.7624747379730235</v>
      </c>
      <c r="F33" s="7">
        <f t="shared" si="4"/>
        <v>0.044159344402723774</v>
      </c>
    </row>
    <row r="34" spans="2:6" ht="13.5">
      <c r="B34" s="6">
        <f t="shared" si="3"/>
        <v>6</v>
      </c>
      <c r="C34" s="5">
        <f t="shared" si="0"/>
        <v>6</v>
      </c>
      <c r="D34" s="18">
        <f t="shared" si="1"/>
        <v>0.8571428571428571</v>
      </c>
      <c r="E34" s="20">
        <f t="shared" si="2"/>
        <v>0.8043170308462241</v>
      </c>
      <c r="F34" s="7">
        <f t="shared" si="4"/>
        <v>0.039470740790642965</v>
      </c>
    </row>
    <row r="35" spans="2:6" ht="13.5">
      <c r="B35" s="6">
        <f t="shared" si="3"/>
        <v>7</v>
      </c>
      <c r="C35" s="5">
        <f t="shared" si="0"/>
        <v>7</v>
      </c>
      <c r="D35" s="18">
        <f t="shared" si="1"/>
        <v>1</v>
      </c>
      <c r="E35" s="20">
        <f t="shared" si="2"/>
        <v>0.841344746068543</v>
      </c>
      <c r="F35" s="7">
        <f t="shared" si="4"/>
        <v>0.034567246359877624</v>
      </c>
    </row>
    <row r="36" spans="2:6" ht="13.5">
      <c r="B36" s="6">
        <f t="shared" si="3"/>
        <v>8</v>
      </c>
      <c r="C36" s="5">
        <f t="shared" si="0"/>
        <v>8</v>
      </c>
      <c r="D36" s="18">
        <f t="shared" si="1"/>
        <v>1.1428571428571428</v>
      </c>
      <c r="E36" s="20">
        <f t="shared" si="2"/>
        <v>0.8734510455264421</v>
      </c>
      <c r="F36" s="7">
        <f t="shared" si="4"/>
        <v>0.029661365445028644</v>
      </c>
    </row>
    <row r="37" spans="2:6" ht="13.5">
      <c r="B37" s="6">
        <f t="shared" si="3"/>
        <v>9</v>
      </c>
      <c r="C37" s="5">
        <f t="shared" si="0"/>
        <v>9</v>
      </c>
      <c r="D37" s="18">
        <f t="shared" si="1"/>
        <v>1.2857142857142858</v>
      </c>
      <c r="E37" s="20">
        <f t="shared" si="2"/>
        <v>0.900728603156669</v>
      </c>
      <c r="F37" s="7">
        <f>1/($C$4*SQRT(2*PI()*EXP(D37^2)))</f>
        <v>0.024937582040200017</v>
      </c>
    </row>
    <row r="38" spans="2:6" ht="13.5">
      <c r="B38" s="6">
        <f t="shared" si="3"/>
        <v>10</v>
      </c>
      <c r="C38" s="5">
        <f t="shared" si="0"/>
        <v>10</v>
      </c>
      <c r="D38" s="18">
        <f t="shared" si="1"/>
        <v>1.4285714285714286</v>
      </c>
      <c r="E38" s="20">
        <f t="shared" si="2"/>
        <v>0.9234362744901653</v>
      </c>
      <c r="F38" s="7">
        <f>1/($C$4*SQRT(2*PI()*EXP(D38^2)))</f>
        <v>0.020542551821266894</v>
      </c>
    </row>
    <row r="39" spans="2:6" ht="13.5">
      <c r="B39" s="6">
        <f t="shared" si="3"/>
        <v>11</v>
      </c>
      <c r="C39" s="5">
        <f t="shared" si="0"/>
        <v>11</v>
      </c>
      <c r="D39" s="18">
        <f t="shared" si="1"/>
        <v>1.5714285714285714</v>
      </c>
      <c r="E39" s="20">
        <f t="shared" si="2"/>
        <v>0.9419584331306725</v>
      </c>
      <c r="F39" s="7">
        <f>1/($C$4*SQRT(2*PI()*EXP(D39^2)))</f>
        <v>0.016580258143722396</v>
      </c>
    </row>
    <row r="40" spans="2:6" ht="13.5">
      <c r="B40" s="6">
        <f t="shared" si="3"/>
        <v>12</v>
      </c>
      <c r="C40" s="5">
        <f t="shared" si="0"/>
        <v>12</v>
      </c>
      <c r="D40" s="18">
        <f t="shared" si="1"/>
        <v>1.7142857142857142</v>
      </c>
      <c r="E40" s="20">
        <f t="shared" si="2"/>
        <v>0.9567618672531673</v>
      </c>
      <c r="F40" s="7">
        <f aca="true" t="shared" si="5" ref="F40:F48">1/($C$4*SQRT(2*PI()*EXP(D40^2)))</f>
        <v>0.013111881994872579</v>
      </c>
    </row>
    <row r="41" spans="2:6" ht="13.5">
      <c r="B41" s="6">
        <f t="shared" si="3"/>
        <v>13</v>
      </c>
      <c r="C41" s="5">
        <f t="shared" si="0"/>
        <v>13</v>
      </c>
      <c r="D41" s="18">
        <f t="shared" si="1"/>
        <v>1.8571428571428572</v>
      </c>
      <c r="E41" s="20">
        <f t="shared" si="2"/>
        <v>0.9683545838833274</v>
      </c>
      <c r="F41" s="7">
        <f t="shared" si="5"/>
        <v>0.010159576932727636</v>
      </c>
    </row>
    <row r="42" spans="2:6" ht="13.5">
      <c r="B42" s="6">
        <f t="shared" si="3"/>
        <v>14</v>
      </c>
      <c r="C42" s="5">
        <f t="shared" si="0"/>
        <v>14</v>
      </c>
      <c r="D42" s="18">
        <f t="shared" si="1"/>
        <v>2</v>
      </c>
      <c r="E42" s="20">
        <f t="shared" si="2"/>
        <v>0.9772498680518208</v>
      </c>
      <c r="F42" s="7">
        <f t="shared" si="5"/>
        <v>0.007712995216169723</v>
      </c>
    </row>
    <row r="43" spans="2:6" ht="13.5">
      <c r="B43" s="6">
        <f t="shared" si="3"/>
        <v>15</v>
      </c>
      <c r="C43" s="5">
        <f t="shared" si="0"/>
        <v>15</v>
      </c>
      <c r="D43" s="18">
        <f t="shared" si="1"/>
        <v>2.142857142857143</v>
      </c>
      <c r="E43" s="20">
        <f t="shared" si="2"/>
        <v>0.9839377143961717</v>
      </c>
      <c r="F43" s="7">
        <f t="shared" si="5"/>
        <v>0.005737297205843303</v>
      </c>
    </row>
    <row r="44" spans="2:6" ht="13.5">
      <c r="B44" s="6">
        <f t="shared" si="3"/>
        <v>16</v>
      </c>
      <c r="C44" s="5">
        <f t="shared" si="0"/>
        <v>16</v>
      </c>
      <c r="D44" s="18">
        <f t="shared" si="1"/>
        <v>2.2857142857142856</v>
      </c>
      <c r="E44" s="20">
        <f t="shared" si="2"/>
        <v>0.9888645105203836</v>
      </c>
      <c r="F44" s="7">
        <f t="shared" si="5"/>
        <v>0.004181465147022967</v>
      </c>
    </row>
    <row r="45" spans="2:6" ht="13.5">
      <c r="B45" s="6">
        <f t="shared" si="3"/>
        <v>17</v>
      </c>
      <c r="C45" s="5">
        <f t="shared" si="0"/>
        <v>17</v>
      </c>
      <c r="D45" s="18">
        <f t="shared" si="1"/>
        <v>2.4285714285714284</v>
      </c>
      <c r="E45" s="20">
        <f t="shared" si="2"/>
        <v>0.9924207805612802</v>
      </c>
      <c r="F45" s="7">
        <f t="shared" si="5"/>
        <v>0.0029859770251128835</v>
      </c>
    </row>
    <row r="46" spans="2:6" ht="13.5">
      <c r="B46" s="6">
        <f t="shared" si="3"/>
        <v>18</v>
      </c>
      <c r="C46" s="5">
        <f t="shared" si="0"/>
        <v>18</v>
      </c>
      <c r="D46" s="18">
        <f t="shared" si="1"/>
        <v>2.5714285714285716</v>
      </c>
      <c r="E46" s="20">
        <f t="shared" si="2"/>
        <v>0.9949360047253046</v>
      </c>
      <c r="F46" s="7">
        <f t="shared" si="5"/>
        <v>0.0020892061217045728</v>
      </c>
    </row>
    <row r="47" spans="2:6" ht="13.5">
      <c r="B47" s="6">
        <f t="shared" si="3"/>
        <v>19</v>
      </c>
      <c r="C47" s="5">
        <f t="shared" si="0"/>
        <v>19</v>
      </c>
      <c r="D47" s="18">
        <f t="shared" si="1"/>
        <v>2.7142857142857144</v>
      </c>
      <c r="E47" s="20">
        <f t="shared" si="2"/>
        <v>0.9966790572617867</v>
      </c>
      <c r="F47" s="7">
        <f t="shared" si="5"/>
        <v>0.0014322306547697797</v>
      </c>
    </row>
    <row r="48" spans="2:6" ht="15" thickBot="1">
      <c r="B48" s="8">
        <f t="shared" si="3"/>
        <v>20</v>
      </c>
      <c r="C48" s="9">
        <f t="shared" si="0"/>
        <v>20</v>
      </c>
      <c r="D48" s="19">
        <f t="shared" si="1"/>
        <v>2.857142857142857</v>
      </c>
      <c r="E48" s="21">
        <f t="shared" si="2"/>
        <v>0.9978626330199137</v>
      </c>
      <c r="F48" s="10">
        <f t="shared" si="5"/>
        <v>0.0009620142107471777</v>
      </c>
    </row>
    <row r="49" ht="13.5">
      <c r="F49" s="3"/>
    </row>
    <row r="50" ht="13.5">
      <c r="F50" s="3"/>
    </row>
    <row r="52" spans="3:6" ht="13.5">
      <c r="C52" s="1" t="s">
        <v>0</v>
      </c>
      <c r="F52" s="1" t="str">
        <f>+C52</f>
        <v>Mean</v>
      </c>
    </row>
    <row r="53" spans="2:6" ht="13.5">
      <c r="B53" s="1">
        <f>+C3</f>
        <v>0</v>
      </c>
      <c r="C53" s="1">
        <v>0</v>
      </c>
      <c r="E53" s="1">
        <f>+B53</f>
        <v>0</v>
      </c>
      <c r="F53" s="1">
        <v>0</v>
      </c>
    </row>
    <row r="54" spans="2:6" ht="13.5">
      <c r="B54" s="1">
        <f>+B53</f>
        <v>0</v>
      </c>
      <c r="C54" s="1">
        <v>0.2</v>
      </c>
      <c r="E54" s="1">
        <f>+B54</f>
        <v>0</v>
      </c>
      <c r="F54" s="1">
        <v>1</v>
      </c>
    </row>
    <row r="56" ht="13.5">
      <c r="C56" s="1" t="s">
        <v>14</v>
      </c>
    </row>
    <row r="57" spans="2:3" ht="13.5">
      <c r="B57" s="1">
        <f>+B53+C4</f>
        <v>7</v>
      </c>
      <c r="C57" s="1">
        <f>+C53</f>
        <v>0</v>
      </c>
    </row>
    <row r="58" spans="2:3" ht="13.5">
      <c r="B58" s="1">
        <f>+B57</f>
        <v>7</v>
      </c>
      <c r="C58" s="1">
        <f>+C54</f>
        <v>0.2</v>
      </c>
    </row>
    <row r="60" ht="13.5">
      <c r="C60" s="1" t="s">
        <v>15</v>
      </c>
    </row>
    <row r="61" spans="2:3" ht="13.5">
      <c r="B61" s="1">
        <f>+B53-C4</f>
        <v>-7</v>
      </c>
      <c r="C61" s="1">
        <f>+C57</f>
        <v>0</v>
      </c>
    </row>
    <row r="62" spans="2:3" ht="13.5">
      <c r="B62" s="1">
        <f>+B61</f>
        <v>-7</v>
      </c>
      <c r="C62" s="1">
        <f>+C58</f>
        <v>0.2</v>
      </c>
    </row>
  </sheetData>
  <sheetProtection/>
  <printOptions/>
  <pageMargins left="0.7" right="0.7" top="0.75" bottom="0.75" header="0.3" footer="0.3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skhan</dc:creator>
  <cp:keywords/>
  <dc:description/>
  <cp:lastModifiedBy>Jason Howes</cp:lastModifiedBy>
  <dcterms:created xsi:type="dcterms:W3CDTF">2009-04-28T00:04:40Z</dcterms:created>
  <dcterms:modified xsi:type="dcterms:W3CDTF">2012-03-13T10:49:33Z</dcterms:modified>
  <cp:category/>
  <cp:version/>
  <cp:contentType/>
  <cp:contentStatus/>
</cp:coreProperties>
</file>